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45" windowHeight="582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5" i="1" l="1"/>
  <c r="G6" i="1"/>
  <c r="B8" i="1"/>
  <c r="C11" i="1"/>
  <c r="D11" i="1"/>
  <c r="F11" i="1" s="1"/>
  <c r="E11" i="1"/>
  <c r="B12" i="1"/>
  <c r="C12" i="1" s="1"/>
  <c r="B13" i="1" l="1"/>
  <c r="E12" i="1"/>
  <c r="D12" i="1"/>
  <c r="F12" i="1" s="1"/>
  <c r="C13" i="1" l="1"/>
  <c r="E13" i="1" s="1"/>
  <c r="D13" i="1"/>
  <c r="B14" i="1"/>
  <c r="F13" i="1" l="1"/>
  <c r="B15" i="1"/>
  <c r="C14" i="1"/>
  <c r="E14" i="1" s="1"/>
  <c r="D14" i="1"/>
  <c r="F14" i="1" l="1"/>
  <c r="C15" i="1"/>
  <c r="D15" i="1"/>
  <c r="E15" i="1"/>
  <c r="B16" i="1"/>
  <c r="F15" i="1" l="1"/>
  <c r="D16" i="1"/>
  <c r="B17" i="1"/>
  <c r="C16" i="1"/>
  <c r="E16" i="1" s="1"/>
  <c r="F16" i="1" l="1"/>
  <c r="B18" i="1"/>
  <c r="C17" i="1"/>
  <c r="E17" i="1" s="1"/>
  <c r="F17" i="1" s="1"/>
  <c r="D17" i="1"/>
  <c r="D18" i="1" l="1"/>
  <c r="C18" i="1"/>
  <c r="E18" i="1" s="1"/>
  <c r="B19" i="1"/>
  <c r="F18" i="1" l="1"/>
  <c r="B20" i="1"/>
  <c r="C19" i="1"/>
  <c r="E19" i="1" s="1"/>
  <c r="D19" i="1"/>
  <c r="F19" i="1" s="1"/>
  <c r="C20" i="1" l="1"/>
  <c r="E20" i="1" s="1"/>
  <c r="D20" i="1"/>
  <c r="B21" i="1"/>
  <c r="F20" i="1" l="1"/>
  <c r="C21" i="1"/>
  <c r="E21" i="1" s="1"/>
  <c r="D21" i="1"/>
  <c r="B22" i="1"/>
  <c r="F21" i="1" l="1"/>
  <c r="B23" i="1"/>
  <c r="C22" i="1"/>
  <c r="E22" i="1" s="1"/>
  <c r="D22" i="1"/>
  <c r="F22" i="1" l="1"/>
  <c r="C23" i="1"/>
  <c r="E23" i="1" s="1"/>
  <c r="F23" i="1" s="1"/>
  <c r="D23" i="1"/>
  <c r="B24" i="1"/>
  <c r="D24" i="1" l="1"/>
  <c r="B25" i="1"/>
  <c r="C24" i="1"/>
  <c r="E24" i="1" s="1"/>
  <c r="F24" i="1" l="1"/>
  <c r="B26" i="1"/>
  <c r="C25" i="1"/>
  <c r="D25" i="1"/>
  <c r="E25" i="1"/>
  <c r="F25" i="1" l="1"/>
  <c r="C26" i="1"/>
  <c r="E26" i="1" s="1"/>
  <c r="D26" i="1"/>
  <c r="F26" i="1" s="1"/>
  <c r="B27" i="1"/>
  <c r="B28" i="1" l="1"/>
  <c r="D27" i="1"/>
  <c r="C27" i="1"/>
  <c r="E27" i="1" s="1"/>
  <c r="F27" i="1" l="1"/>
  <c r="C28" i="1"/>
  <c r="D28" i="1"/>
  <c r="E28" i="1"/>
  <c r="F28" i="1" s="1"/>
  <c r="B29" i="1"/>
  <c r="C29" i="1" l="1"/>
  <c r="E29" i="1"/>
  <c r="D29" i="1"/>
  <c r="F29" i="1" s="1"/>
  <c r="B30" i="1"/>
  <c r="B31" i="1" l="1"/>
  <c r="C30" i="1"/>
  <c r="D30" i="1"/>
  <c r="E30" i="1"/>
  <c r="F30" i="1" l="1"/>
  <c r="C31" i="1"/>
  <c r="D31" i="1"/>
  <c r="E31" i="1"/>
  <c r="F31" i="1" s="1"/>
  <c r="B32" i="1"/>
  <c r="D32" i="1" l="1"/>
  <c r="B33" i="1"/>
  <c r="C32" i="1"/>
  <c r="E32" i="1" s="1"/>
  <c r="F32" i="1" l="1"/>
  <c r="B34" i="1"/>
  <c r="C33" i="1"/>
  <c r="D33" i="1"/>
  <c r="F33" i="1" s="1"/>
  <c r="E33" i="1"/>
  <c r="C34" i="1" l="1"/>
  <c r="E34" i="1" s="1"/>
  <c r="D34" i="1"/>
  <c r="B35" i="1"/>
  <c r="F34" i="1" l="1"/>
  <c r="E35" i="1"/>
  <c r="F35" i="1"/>
  <c r="B36" i="1"/>
  <c r="D35" i="1"/>
  <c r="C35" i="1"/>
  <c r="C36" i="1" l="1"/>
  <c r="D36" i="1"/>
  <c r="E36" i="1"/>
  <c r="F36" i="1"/>
  <c r="B37" i="1"/>
  <c r="C37" i="1" l="1"/>
  <c r="E37" i="1"/>
  <c r="D37" i="1"/>
  <c r="F37" i="1"/>
  <c r="B38" i="1"/>
  <c r="F38" i="1" l="1"/>
  <c r="B39" i="1"/>
  <c r="C38" i="1"/>
  <c r="D38" i="1"/>
  <c r="E38" i="1"/>
  <c r="D39" i="1" l="1"/>
  <c r="E39" i="1"/>
  <c r="C39" i="1"/>
  <c r="F39" i="1"/>
  <c r="B40" i="1"/>
  <c r="D40" i="1" l="1"/>
  <c r="E40" i="1"/>
  <c r="F40" i="1"/>
  <c r="B41" i="1"/>
  <c r="C40" i="1"/>
  <c r="B42" i="1" l="1"/>
  <c r="C41" i="1"/>
  <c r="F41" i="1"/>
  <c r="D41" i="1"/>
  <c r="E41" i="1"/>
  <c r="C42" i="1" l="1"/>
  <c r="E42" i="1"/>
  <c r="F42" i="1"/>
  <c r="B43" i="1"/>
  <c r="D42" i="1"/>
  <c r="E43" i="1" l="1"/>
  <c r="B44" i="1"/>
  <c r="F43" i="1"/>
  <c r="D43" i="1"/>
  <c r="C43" i="1"/>
  <c r="C44" i="1" l="1"/>
  <c r="E44" i="1"/>
  <c r="D44" i="1"/>
  <c r="F44" i="1"/>
  <c r="B45" i="1"/>
  <c r="C45" i="1" l="1"/>
  <c r="D45" i="1"/>
  <c r="F45" i="1"/>
  <c r="B46" i="1"/>
  <c r="E45" i="1"/>
  <c r="F46" i="1" l="1"/>
  <c r="F8" i="1" s="1"/>
  <c r="C46" i="1"/>
  <c r="D46" i="1"/>
  <c r="D8" i="1" s="1"/>
  <c r="E46" i="1"/>
  <c r="E8" i="1" s="1"/>
</calcChain>
</file>

<file path=xl/sharedStrings.xml><?xml version="1.0" encoding="utf-8"?>
<sst xmlns="http://schemas.openxmlformats.org/spreadsheetml/2006/main" count="26" uniqueCount="14">
  <si>
    <t xml:space="preserve"> </t>
  </si>
  <si>
    <t>PAGO TOTAL</t>
  </si>
  <si>
    <t>INTERESES GENERADOS</t>
  </si>
  <si>
    <t>PAGO DE CAPITAL</t>
  </si>
  <si>
    <t>SALDO INSOLUTO</t>
  </si>
  <si>
    <t>PERIODO</t>
  </si>
  <si>
    <t xml:space="preserve">  PLAZO EN AÑOS:</t>
  </si>
  <si>
    <t xml:space="preserve">  MESES DE GRACIA:</t>
  </si>
  <si>
    <t xml:space="preserve"> TASA DE INTERES MENSUAL:</t>
  </si>
  <si>
    <t xml:space="preserve">  PLAZO EN MESES:</t>
  </si>
  <si>
    <t xml:space="preserve"> TASA DE INTERES ANUAL:</t>
  </si>
  <si>
    <t xml:space="preserve">  MONTO:</t>
  </si>
  <si>
    <t>Complete los datos de las celdas color verde.</t>
  </si>
  <si>
    <t>Esta tabla es de CARÁCTER INFORMATIVO y NO genera obligación alguna por parte del Fondo Morelos. En caso de duda, los pagos de capital e intereses son conforme a lo establecido en el contrato de apertura de crédito que firmó.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</si>
</sst>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-;\-* #,##0.00_-;_-* &quot;-&quot;_-;_-@_-"/>
    <numFmt numFmtId="165" formatCode="_-* #,##0.0000_-;\-* #,##0.0000_-;_-* &quot;-&quot;_-;_-@_-"/>
    <numFmt numFmtId="166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10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BFD7E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4" borderId="7" xfId="0" applyFont="1" applyFill="1" applyBorder="1" applyAlignment="1" applyProtection="1">
      <alignment horizontal="center" vertical="center"/>
      <protection locked="0"/>
    </xf>
    <xf numFmtId="43" fontId="4" fillId="4" borderId="7" xfId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5" fillId="3" borderId="9" xfId="0" applyFont="1" applyFill="1" applyBorder="1" applyAlignment="1" applyProtection="1">
      <alignment vertical="center"/>
    </xf>
    <xf numFmtId="0" fontId="3" fillId="3" borderId="8" xfId="0" applyFont="1" applyFill="1" applyBorder="1" applyProtection="1"/>
    <xf numFmtId="0" fontId="4" fillId="3" borderId="8" xfId="0" applyFont="1" applyFill="1" applyBorder="1" applyAlignment="1" applyProtection="1">
      <alignment vertical="center"/>
    </xf>
    <xf numFmtId="10" fontId="4" fillId="2" borderId="8" xfId="2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</xf>
    <xf numFmtId="0" fontId="0" fillId="3" borderId="8" xfId="0" applyFill="1" applyBorder="1" applyProtection="1"/>
    <xf numFmtId="10" fontId="4" fillId="2" borderId="7" xfId="2" applyNumberFormat="1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0" fontId="7" fillId="2" borderId="0" xfId="0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Continuous" vertical="center"/>
    </xf>
    <xf numFmtId="164" fontId="8" fillId="3" borderId="7" xfId="1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0" fontId="7" fillId="2" borderId="0" xfId="2" applyNumberFormat="1" applyFont="1" applyFill="1" applyBorder="1" applyAlignment="1" applyProtection="1">
      <alignment vertical="center"/>
    </xf>
    <xf numFmtId="166" fontId="7" fillId="2" borderId="0" xfId="2" applyNumberFormat="1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5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6" xfId="0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vertical="center"/>
    </xf>
    <xf numFmtId="164" fontId="4" fillId="2" borderId="4" xfId="1" applyNumberFormat="1" applyFont="1" applyFill="1" applyBorder="1" applyAlignment="1" applyProtection="1">
      <alignment vertical="center"/>
    </xf>
    <xf numFmtId="165" fontId="4" fillId="2" borderId="0" xfId="1" applyNumberFormat="1" applyFont="1" applyFill="1" applyBorder="1" applyAlignment="1" applyProtection="1">
      <alignment vertical="center"/>
    </xf>
    <xf numFmtId="164" fontId="4" fillId="2" borderId="0" xfId="1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vertical="center"/>
    </xf>
    <xf numFmtId="164" fontId="4" fillId="2" borderId="1" xfId="1" applyNumberFormat="1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4" fontId="6" fillId="2" borderId="0" xfId="1" applyNumberFormat="1" applyFont="1" applyFill="1" applyBorder="1" applyAlignment="1" applyProtection="1">
      <alignment vertical="center"/>
    </xf>
    <xf numFmtId="43" fontId="4" fillId="2" borderId="0" xfId="0" applyNumberFormat="1" applyFont="1" applyFill="1" applyAlignment="1" applyProtection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vertical="center"/>
    </xf>
    <xf numFmtId="164" fontId="4" fillId="2" borderId="12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center"/>
    </xf>
    <xf numFmtId="43" fontId="3" fillId="2" borderId="0" xfId="1" applyFont="1" applyFill="1" applyAlignment="1" applyProtection="1">
      <alignment horizontal="center"/>
    </xf>
    <xf numFmtId="43" fontId="0" fillId="2" borderId="0" xfId="0" applyNumberFormat="1" applyFill="1" applyProtection="1"/>
    <xf numFmtId="9" fontId="0" fillId="2" borderId="0" xfId="0" applyNumberFormat="1" applyFill="1" applyProtection="1"/>
    <xf numFmtId="0" fontId="2" fillId="2" borderId="0" xfId="0" applyFont="1" applyFill="1" applyAlignment="1" applyProtection="1">
      <alignment horizontal="justify" vertical="top" wrapText="1"/>
    </xf>
    <xf numFmtId="0" fontId="0" fillId="2" borderId="0" xfId="0" applyFill="1" applyAlignment="1" applyProtection="1">
      <alignment horizontal="justify" vertical="top" wrapText="1"/>
    </xf>
    <xf numFmtId="0" fontId="2" fillId="2" borderId="0" xfId="0" applyFont="1" applyFill="1" applyAlignment="1" applyProtection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0</xdr:rowOff>
    </xdr:from>
    <xdr:to>
      <xdr:col>4</xdr:col>
      <xdr:colOff>438150</xdr:colOff>
      <xdr:row>1</xdr:row>
      <xdr:rowOff>19050</xdr:rowOff>
    </xdr:to>
    <xdr:pic>
      <xdr:nvPicPr>
        <xdr:cNvPr id="4" name="4 Imagen" descr="Descripción: F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0"/>
          <a:ext cx="2114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C4" sqref="C4"/>
    </sheetView>
  </sheetViews>
  <sheetFormatPr baseColWidth="10" defaultRowHeight="15" x14ac:dyDescent="0.25"/>
  <cols>
    <col min="1" max="1" width="8.140625" style="3" customWidth="1"/>
    <col min="2" max="2" width="13" style="3" customWidth="1"/>
    <col min="3" max="3" width="15" style="3" customWidth="1"/>
    <col min="4" max="4" width="12.5703125" style="3" customWidth="1"/>
    <col min="5" max="5" width="14" style="3" customWidth="1"/>
    <col min="6" max="6" width="13.7109375" style="3" customWidth="1"/>
    <col min="7" max="7" width="13" style="3" customWidth="1"/>
    <col min="8" max="8" width="9.7109375" style="3" customWidth="1"/>
    <col min="9" max="9" width="11.28515625" style="3" customWidth="1"/>
    <col min="10" max="10" width="9.5703125" style="3" customWidth="1"/>
    <col min="11" max="11" width="11.5703125" style="3" bestFit="1" customWidth="1"/>
    <col min="12" max="16384" width="11.42578125" style="3"/>
  </cols>
  <sheetData>
    <row r="1" spans="1:11" ht="60.75" customHeight="1" x14ac:dyDescent="0.25"/>
    <row r="2" spans="1:11" ht="39.75" customHeight="1" x14ac:dyDescent="0.25">
      <c r="A2" s="44" t="s">
        <v>13</v>
      </c>
      <c r="B2" s="45"/>
      <c r="C2" s="45"/>
      <c r="D2" s="45"/>
      <c r="E2" s="45"/>
      <c r="F2" s="45"/>
      <c r="G2" s="45"/>
    </row>
    <row r="3" spans="1:11" x14ac:dyDescent="0.25">
      <c r="A3" s="46" t="s">
        <v>12</v>
      </c>
      <c r="B3" s="46"/>
      <c r="C3" s="46"/>
      <c r="D3" s="46"/>
      <c r="E3" s="46"/>
      <c r="F3" s="46"/>
      <c r="G3" s="46"/>
    </row>
    <row r="4" spans="1:11" s="8" customFormat="1" x14ac:dyDescent="0.25">
      <c r="A4" s="4" t="s">
        <v>11</v>
      </c>
      <c r="B4" s="5"/>
      <c r="C4" s="2">
        <v>120000</v>
      </c>
      <c r="D4" s="3"/>
      <c r="E4" s="4" t="s">
        <v>10</v>
      </c>
      <c r="F4" s="6"/>
      <c r="G4" s="7">
        <v>0.12</v>
      </c>
      <c r="H4" s="3"/>
      <c r="I4" s="8" t="s">
        <v>0</v>
      </c>
    </row>
    <row r="5" spans="1:11" s="8" customFormat="1" x14ac:dyDescent="0.25">
      <c r="A5" s="9" t="s">
        <v>9</v>
      </c>
      <c r="B5" s="5"/>
      <c r="C5" s="1">
        <v>24</v>
      </c>
      <c r="D5" s="3"/>
      <c r="E5" s="4" t="s">
        <v>8</v>
      </c>
      <c r="F5" s="10"/>
      <c r="G5" s="11">
        <f>+G4/12</f>
        <v>0.01</v>
      </c>
      <c r="H5" s="3"/>
    </row>
    <row r="6" spans="1:11" s="8" customFormat="1" x14ac:dyDescent="0.25">
      <c r="A6" s="4" t="s">
        <v>7</v>
      </c>
      <c r="B6" s="12"/>
      <c r="C6" s="1">
        <v>0</v>
      </c>
      <c r="D6" s="13"/>
      <c r="E6" s="9" t="s">
        <v>6</v>
      </c>
      <c r="F6" s="10"/>
      <c r="G6" s="14">
        <f>+C5/12</f>
        <v>2</v>
      </c>
    </row>
    <row r="7" spans="1:11" s="15" customFormat="1" ht="10.5" x14ac:dyDescent="0.15"/>
    <row r="8" spans="1:11" s="22" customFormat="1" ht="10.5" x14ac:dyDescent="0.25">
      <c r="A8" s="16"/>
      <c r="B8" s="17" t="str">
        <f>+"TOTAL EN "&amp;C5&amp;" MESES"</f>
        <v>TOTAL EN 24 MESES</v>
      </c>
      <c r="C8" s="17"/>
      <c r="D8" s="18">
        <f>SUM(D11:D46)</f>
        <v>120000</v>
      </c>
      <c r="E8" s="18">
        <f>SUM(E11:E46)</f>
        <v>15000</v>
      </c>
      <c r="F8" s="18">
        <f>SUM(F11:F46)</f>
        <v>135000</v>
      </c>
      <c r="G8" s="19"/>
      <c r="H8" s="20"/>
      <c r="I8" s="21"/>
      <c r="J8" s="19"/>
    </row>
    <row r="9" spans="1:11" s="15" customFormat="1" ht="10.5" x14ac:dyDescent="0.15"/>
    <row r="10" spans="1:11" s="25" customFormat="1" ht="21" x14ac:dyDescent="0.25">
      <c r="A10" s="3"/>
      <c r="B10" s="23" t="s">
        <v>5</v>
      </c>
      <c r="C10" s="23" t="s">
        <v>4</v>
      </c>
      <c r="D10" s="23" t="s">
        <v>3</v>
      </c>
      <c r="E10" s="23" t="s">
        <v>2</v>
      </c>
      <c r="F10" s="23" t="s">
        <v>1</v>
      </c>
      <c r="G10" s="24"/>
      <c r="H10" s="24"/>
      <c r="I10" s="24"/>
      <c r="J10" s="24"/>
    </row>
    <row r="11" spans="1:11" s="8" customFormat="1" x14ac:dyDescent="0.25">
      <c r="A11" s="3" t="s">
        <v>0</v>
      </c>
      <c r="B11" s="26">
        <v>1</v>
      </c>
      <c r="C11" s="27">
        <f>+C4</f>
        <v>120000</v>
      </c>
      <c r="D11" s="27">
        <f>+IF(B11&gt;C$5,0,IF(C$6=0,C$4/C$5,IF(B11&gt;$C$6,C$4/(C$5-$C$6),0)))</f>
        <v>5000</v>
      </c>
      <c r="E11" s="27">
        <f t="shared" ref="E11:E46" si="0">+IF(B11=" "," ",((C11*$G$4)/12))</f>
        <v>1200</v>
      </c>
      <c r="F11" s="28">
        <f t="shared" ref="F11:F46" si="1">+IF(B11=" "," ",(D11+E11))</f>
        <v>6200</v>
      </c>
      <c r="H11" s="29"/>
      <c r="I11" s="30"/>
      <c r="J11" s="30"/>
    </row>
    <row r="12" spans="1:11" s="8" customFormat="1" x14ac:dyDescent="0.25">
      <c r="A12" s="3" t="s">
        <v>0</v>
      </c>
      <c r="B12" s="31">
        <f t="shared" ref="B12:B46" si="2">+IF($C$5&gt;B11,B11+1," ")</f>
        <v>2</v>
      </c>
      <c r="C12" s="32">
        <f t="shared" ref="C12:C46" si="3">+IF(B12=" "," ",(C11-D11))</f>
        <v>115000</v>
      </c>
      <c r="D12" s="32">
        <f t="shared" ref="D12:D46" si="4">+IF(B12&gt;C$5," ",IF(C$6=0,C$4/C$5,IF(B12&gt;$C$6,C$4/(C$5-$C$6),0)))</f>
        <v>5000</v>
      </c>
      <c r="E12" s="32">
        <f t="shared" si="0"/>
        <v>1150</v>
      </c>
      <c r="F12" s="33">
        <f t="shared" si="1"/>
        <v>6150</v>
      </c>
      <c r="G12" s="30"/>
    </row>
    <row r="13" spans="1:11" s="8" customFormat="1" x14ac:dyDescent="0.25">
      <c r="A13" s="3" t="s">
        <v>0</v>
      </c>
      <c r="B13" s="31">
        <f t="shared" si="2"/>
        <v>3</v>
      </c>
      <c r="C13" s="32">
        <f t="shared" si="3"/>
        <v>110000</v>
      </c>
      <c r="D13" s="32">
        <f t="shared" si="4"/>
        <v>5000</v>
      </c>
      <c r="E13" s="32">
        <f t="shared" si="0"/>
        <v>1100</v>
      </c>
      <c r="F13" s="33">
        <f t="shared" si="1"/>
        <v>6100</v>
      </c>
      <c r="G13" s="30"/>
      <c r="K13" s="34"/>
    </row>
    <row r="14" spans="1:11" s="8" customFormat="1" x14ac:dyDescent="0.25">
      <c r="A14" s="3" t="s">
        <v>0</v>
      </c>
      <c r="B14" s="31">
        <f t="shared" si="2"/>
        <v>4</v>
      </c>
      <c r="C14" s="32">
        <f t="shared" si="3"/>
        <v>105000</v>
      </c>
      <c r="D14" s="32">
        <f t="shared" si="4"/>
        <v>5000</v>
      </c>
      <c r="E14" s="32">
        <f t="shared" si="0"/>
        <v>1050</v>
      </c>
      <c r="F14" s="33">
        <f t="shared" si="1"/>
        <v>6050</v>
      </c>
      <c r="G14" s="30"/>
      <c r="H14" s="29"/>
      <c r="I14" s="30"/>
      <c r="J14" s="30"/>
    </row>
    <row r="15" spans="1:11" s="8" customFormat="1" x14ac:dyDescent="0.25">
      <c r="A15" s="3" t="s">
        <v>0</v>
      </c>
      <c r="B15" s="31">
        <f t="shared" si="2"/>
        <v>5</v>
      </c>
      <c r="C15" s="32">
        <f t="shared" si="3"/>
        <v>100000</v>
      </c>
      <c r="D15" s="32">
        <f t="shared" si="4"/>
        <v>5000</v>
      </c>
      <c r="E15" s="32">
        <f t="shared" si="0"/>
        <v>1000</v>
      </c>
      <c r="F15" s="33">
        <f t="shared" si="1"/>
        <v>6000</v>
      </c>
      <c r="G15" s="30"/>
      <c r="H15" s="29"/>
      <c r="I15" s="30"/>
      <c r="J15" s="30"/>
    </row>
    <row r="16" spans="1:11" s="8" customFormat="1" x14ac:dyDescent="0.25">
      <c r="A16" s="3" t="s">
        <v>0</v>
      </c>
      <c r="B16" s="31">
        <f t="shared" si="2"/>
        <v>6</v>
      </c>
      <c r="C16" s="32">
        <f t="shared" si="3"/>
        <v>95000</v>
      </c>
      <c r="D16" s="32">
        <f t="shared" si="4"/>
        <v>5000</v>
      </c>
      <c r="E16" s="32">
        <f t="shared" si="0"/>
        <v>950</v>
      </c>
      <c r="F16" s="33">
        <f t="shared" si="1"/>
        <v>5950</v>
      </c>
      <c r="G16" s="30"/>
      <c r="H16" s="29"/>
      <c r="I16" s="30"/>
      <c r="J16" s="30"/>
    </row>
    <row r="17" spans="1:11" s="8" customFormat="1" x14ac:dyDescent="0.25">
      <c r="A17" s="3" t="s">
        <v>0</v>
      </c>
      <c r="B17" s="31">
        <f t="shared" si="2"/>
        <v>7</v>
      </c>
      <c r="C17" s="32">
        <f t="shared" si="3"/>
        <v>90000</v>
      </c>
      <c r="D17" s="32">
        <f t="shared" si="4"/>
        <v>5000</v>
      </c>
      <c r="E17" s="32">
        <f t="shared" si="0"/>
        <v>900</v>
      </c>
      <c r="F17" s="33">
        <f t="shared" si="1"/>
        <v>5900</v>
      </c>
      <c r="G17" s="30"/>
      <c r="H17" s="29"/>
      <c r="I17" s="30"/>
      <c r="J17" s="30"/>
    </row>
    <row r="18" spans="1:11" s="8" customFormat="1" x14ac:dyDescent="0.25">
      <c r="A18" s="3" t="s">
        <v>0</v>
      </c>
      <c r="B18" s="31">
        <f t="shared" si="2"/>
        <v>8</v>
      </c>
      <c r="C18" s="32">
        <f t="shared" si="3"/>
        <v>85000</v>
      </c>
      <c r="D18" s="32">
        <f t="shared" si="4"/>
        <v>5000</v>
      </c>
      <c r="E18" s="32">
        <f t="shared" si="0"/>
        <v>850</v>
      </c>
      <c r="F18" s="33">
        <f t="shared" si="1"/>
        <v>5850</v>
      </c>
      <c r="G18" s="30"/>
      <c r="H18" s="29"/>
      <c r="I18" s="30"/>
      <c r="J18" s="30"/>
      <c r="K18" s="34"/>
    </row>
    <row r="19" spans="1:11" s="8" customFormat="1" x14ac:dyDescent="0.25">
      <c r="A19" s="3" t="s">
        <v>0</v>
      </c>
      <c r="B19" s="31">
        <f t="shared" si="2"/>
        <v>9</v>
      </c>
      <c r="C19" s="32">
        <f t="shared" si="3"/>
        <v>80000</v>
      </c>
      <c r="D19" s="32">
        <f t="shared" si="4"/>
        <v>5000</v>
      </c>
      <c r="E19" s="32">
        <f t="shared" si="0"/>
        <v>800</v>
      </c>
      <c r="F19" s="33">
        <f t="shared" si="1"/>
        <v>5800</v>
      </c>
      <c r="G19" s="30"/>
      <c r="H19" s="30"/>
      <c r="I19" s="30"/>
      <c r="J19" s="30"/>
      <c r="K19" s="34"/>
    </row>
    <row r="20" spans="1:11" s="8" customFormat="1" x14ac:dyDescent="0.25">
      <c r="A20" s="3"/>
      <c r="B20" s="31">
        <f t="shared" si="2"/>
        <v>10</v>
      </c>
      <c r="C20" s="32">
        <f t="shared" si="3"/>
        <v>75000</v>
      </c>
      <c r="D20" s="32">
        <f t="shared" si="4"/>
        <v>5000</v>
      </c>
      <c r="E20" s="32">
        <f t="shared" si="0"/>
        <v>750</v>
      </c>
      <c r="F20" s="33">
        <f t="shared" si="1"/>
        <v>5750</v>
      </c>
      <c r="G20" s="30"/>
      <c r="H20" s="35"/>
      <c r="I20" s="30"/>
      <c r="J20" s="30"/>
      <c r="K20" s="34"/>
    </row>
    <row r="21" spans="1:11" s="8" customFormat="1" x14ac:dyDescent="0.25">
      <c r="A21" s="3"/>
      <c r="B21" s="31">
        <f t="shared" si="2"/>
        <v>11</v>
      </c>
      <c r="C21" s="32">
        <f t="shared" si="3"/>
        <v>70000</v>
      </c>
      <c r="D21" s="32">
        <f t="shared" si="4"/>
        <v>5000</v>
      </c>
      <c r="E21" s="32">
        <f t="shared" si="0"/>
        <v>700</v>
      </c>
      <c r="F21" s="33">
        <f t="shared" si="1"/>
        <v>5700</v>
      </c>
      <c r="G21" s="30"/>
      <c r="H21" s="30"/>
      <c r="I21" s="30"/>
      <c r="J21" s="30"/>
    </row>
    <row r="22" spans="1:11" s="8" customFormat="1" x14ac:dyDescent="0.25">
      <c r="A22" s="3"/>
      <c r="B22" s="31">
        <f t="shared" si="2"/>
        <v>12</v>
      </c>
      <c r="C22" s="32">
        <f t="shared" si="3"/>
        <v>65000</v>
      </c>
      <c r="D22" s="32">
        <f t="shared" si="4"/>
        <v>5000</v>
      </c>
      <c r="E22" s="32">
        <f t="shared" si="0"/>
        <v>650</v>
      </c>
      <c r="F22" s="33">
        <f t="shared" si="1"/>
        <v>5650</v>
      </c>
      <c r="G22" s="30"/>
      <c r="H22" s="30"/>
      <c r="I22" s="30"/>
      <c r="J22" s="30"/>
    </row>
    <row r="23" spans="1:11" s="8" customFormat="1" x14ac:dyDescent="0.25">
      <c r="A23" s="3"/>
      <c r="B23" s="31">
        <f t="shared" si="2"/>
        <v>13</v>
      </c>
      <c r="C23" s="32">
        <f t="shared" si="3"/>
        <v>60000</v>
      </c>
      <c r="D23" s="32">
        <f t="shared" si="4"/>
        <v>5000</v>
      </c>
      <c r="E23" s="32">
        <f t="shared" si="0"/>
        <v>600</v>
      </c>
      <c r="F23" s="33">
        <f t="shared" si="1"/>
        <v>5600</v>
      </c>
      <c r="G23" s="30"/>
      <c r="H23" s="30"/>
      <c r="I23" s="30"/>
      <c r="J23" s="30"/>
    </row>
    <row r="24" spans="1:11" s="8" customFormat="1" x14ac:dyDescent="0.25">
      <c r="A24" s="3"/>
      <c r="B24" s="31">
        <f t="shared" si="2"/>
        <v>14</v>
      </c>
      <c r="C24" s="32">
        <f t="shared" si="3"/>
        <v>55000</v>
      </c>
      <c r="D24" s="32">
        <f t="shared" si="4"/>
        <v>5000</v>
      </c>
      <c r="E24" s="32">
        <f t="shared" si="0"/>
        <v>550</v>
      </c>
      <c r="F24" s="33">
        <f t="shared" si="1"/>
        <v>5550</v>
      </c>
      <c r="G24" s="30"/>
      <c r="H24" s="30"/>
      <c r="I24" s="30"/>
      <c r="J24" s="30"/>
      <c r="K24" s="36"/>
    </row>
    <row r="25" spans="1:11" s="8" customFormat="1" x14ac:dyDescent="0.25">
      <c r="A25" s="3"/>
      <c r="B25" s="31">
        <f t="shared" si="2"/>
        <v>15</v>
      </c>
      <c r="C25" s="32">
        <f t="shared" si="3"/>
        <v>50000</v>
      </c>
      <c r="D25" s="32">
        <f t="shared" si="4"/>
        <v>5000</v>
      </c>
      <c r="E25" s="32">
        <f t="shared" si="0"/>
        <v>500</v>
      </c>
      <c r="F25" s="33">
        <f t="shared" si="1"/>
        <v>5500</v>
      </c>
      <c r="G25" s="30"/>
      <c r="H25" s="30"/>
      <c r="I25" s="30"/>
      <c r="J25" s="30"/>
    </row>
    <row r="26" spans="1:11" s="8" customFormat="1" x14ac:dyDescent="0.25">
      <c r="A26" s="3"/>
      <c r="B26" s="31">
        <f t="shared" si="2"/>
        <v>16</v>
      </c>
      <c r="C26" s="32">
        <f t="shared" si="3"/>
        <v>45000</v>
      </c>
      <c r="D26" s="32">
        <f t="shared" si="4"/>
        <v>5000</v>
      </c>
      <c r="E26" s="32">
        <f t="shared" si="0"/>
        <v>450</v>
      </c>
      <c r="F26" s="33">
        <f t="shared" si="1"/>
        <v>5450</v>
      </c>
      <c r="G26" s="30"/>
      <c r="H26" s="30"/>
      <c r="I26" s="30"/>
      <c r="J26" s="30"/>
    </row>
    <row r="27" spans="1:11" s="8" customFormat="1" x14ac:dyDescent="0.25">
      <c r="A27" s="3"/>
      <c r="B27" s="31">
        <f t="shared" si="2"/>
        <v>17</v>
      </c>
      <c r="C27" s="32">
        <f t="shared" si="3"/>
        <v>40000</v>
      </c>
      <c r="D27" s="32">
        <f t="shared" si="4"/>
        <v>5000</v>
      </c>
      <c r="E27" s="32">
        <f t="shared" si="0"/>
        <v>400</v>
      </c>
      <c r="F27" s="33">
        <f t="shared" si="1"/>
        <v>5400</v>
      </c>
      <c r="G27" s="30"/>
      <c r="H27" s="30"/>
      <c r="I27" s="30"/>
      <c r="J27" s="30"/>
      <c r="K27" s="34"/>
    </row>
    <row r="28" spans="1:11" s="8" customFormat="1" x14ac:dyDescent="0.25">
      <c r="A28" s="3"/>
      <c r="B28" s="31">
        <f t="shared" si="2"/>
        <v>18</v>
      </c>
      <c r="C28" s="32">
        <f t="shared" si="3"/>
        <v>35000</v>
      </c>
      <c r="D28" s="32">
        <f t="shared" si="4"/>
        <v>5000</v>
      </c>
      <c r="E28" s="32">
        <f t="shared" si="0"/>
        <v>350</v>
      </c>
      <c r="F28" s="33">
        <f t="shared" si="1"/>
        <v>5350</v>
      </c>
      <c r="G28" s="30" t="s">
        <v>0</v>
      </c>
      <c r="H28" s="30"/>
      <c r="I28" s="30"/>
      <c r="J28" s="30"/>
    </row>
    <row r="29" spans="1:11" s="8" customFormat="1" x14ac:dyDescent="0.25">
      <c r="A29" s="3"/>
      <c r="B29" s="31">
        <f t="shared" si="2"/>
        <v>19</v>
      </c>
      <c r="C29" s="32">
        <f t="shared" si="3"/>
        <v>30000</v>
      </c>
      <c r="D29" s="32">
        <f t="shared" si="4"/>
        <v>5000</v>
      </c>
      <c r="E29" s="32">
        <f t="shared" si="0"/>
        <v>300</v>
      </c>
      <c r="F29" s="33">
        <f t="shared" si="1"/>
        <v>5300</v>
      </c>
      <c r="G29" s="30" t="s">
        <v>0</v>
      </c>
      <c r="H29" s="30"/>
      <c r="I29" s="30"/>
      <c r="J29" s="30"/>
    </row>
    <row r="30" spans="1:11" s="8" customFormat="1" x14ac:dyDescent="0.25">
      <c r="A30" s="3"/>
      <c r="B30" s="31">
        <f t="shared" si="2"/>
        <v>20</v>
      </c>
      <c r="C30" s="32">
        <f t="shared" si="3"/>
        <v>25000</v>
      </c>
      <c r="D30" s="32">
        <f t="shared" si="4"/>
        <v>5000</v>
      </c>
      <c r="E30" s="32">
        <f t="shared" si="0"/>
        <v>250</v>
      </c>
      <c r="F30" s="33">
        <f t="shared" si="1"/>
        <v>5250</v>
      </c>
      <c r="G30" s="30" t="s">
        <v>0</v>
      </c>
      <c r="H30" s="30"/>
      <c r="I30" s="30"/>
      <c r="J30" s="30"/>
    </row>
    <row r="31" spans="1:11" s="8" customFormat="1" x14ac:dyDescent="0.25">
      <c r="A31" s="3"/>
      <c r="B31" s="31">
        <f t="shared" si="2"/>
        <v>21</v>
      </c>
      <c r="C31" s="32">
        <f t="shared" si="3"/>
        <v>20000</v>
      </c>
      <c r="D31" s="32">
        <f t="shared" si="4"/>
        <v>5000</v>
      </c>
      <c r="E31" s="32">
        <f t="shared" si="0"/>
        <v>200</v>
      </c>
      <c r="F31" s="33">
        <f t="shared" si="1"/>
        <v>5200</v>
      </c>
      <c r="G31" s="30"/>
      <c r="H31" s="30"/>
      <c r="I31" s="30"/>
      <c r="J31" s="30"/>
    </row>
    <row r="32" spans="1:11" s="8" customFormat="1" x14ac:dyDescent="0.25">
      <c r="A32" s="3"/>
      <c r="B32" s="31">
        <f t="shared" si="2"/>
        <v>22</v>
      </c>
      <c r="C32" s="32">
        <f t="shared" si="3"/>
        <v>15000</v>
      </c>
      <c r="D32" s="32">
        <f t="shared" si="4"/>
        <v>5000</v>
      </c>
      <c r="E32" s="32">
        <f t="shared" si="0"/>
        <v>150</v>
      </c>
      <c r="F32" s="33">
        <f t="shared" si="1"/>
        <v>5150</v>
      </c>
      <c r="G32" s="30"/>
      <c r="H32" s="30"/>
      <c r="I32" s="30"/>
      <c r="J32" s="30"/>
      <c r="K32" s="34"/>
    </row>
    <row r="33" spans="1:11" s="8" customFormat="1" x14ac:dyDescent="0.25">
      <c r="A33" s="3"/>
      <c r="B33" s="31">
        <f t="shared" si="2"/>
        <v>23</v>
      </c>
      <c r="C33" s="32">
        <f t="shared" si="3"/>
        <v>10000</v>
      </c>
      <c r="D33" s="32">
        <f t="shared" si="4"/>
        <v>5000</v>
      </c>
      <c r="E33" s="32">
        <f t="shared" si="0"/>
        <v>100</v>
      </c>
      <c r="F33" s="33">
        <f t="shared" si="1"/>
        <v>5100</v>
      </c>
      <c r="G33" s="30"/>
      <c r="H33" s="30"/>
      <c r="I33" s="30"/>
      <c r="J33" s="30"/>
    </row>
    <row r="34" spans="1:11" s="8" customFormat="1" x14ac:dyDescent="0.25">
      <c r="A34" s="3"/>
      <c r="B34" s="31">
        <f t="shared" si="2"/>
        <v>24</v>
      </c>
      <c r="C34" s="32">
        <f t="shared" si="3"/>
        <v>5000</v>
      </c>
      <c r="D34" s="32">
        <f t="shared" si="4"/>
        <v>5000</v>
      </c>
      <c r="E34" s="32">
        <f t="shared" si="0"/>
        <v>50</v>
      </c>
      <c r="F34" s="33">
        <f t="shared" si="1"/>
        <v>5050</v>
      </c>
      <c r="G34" s="30"/>
      <c r="H34" s="30"/>
      <c r="I34" s="30"/>
      <c r="J34" s="30"/>
      <c r="K34" s="34"/>
    </row>
    <row r="35" spans="1:11" s="8" customFormat="1" x14ac:dyDescent="0.25">
      <c r="A35" s="3"/>
      <c r="B35" s="31" t="str">
        <f t="shared" si="2"/>
        <v xml:space="preserve"> </v>
      </c>
      <c r="C35" s="32" t="str">
        <f t="shared" si="3"/>
        <v xml:space="preserve"> </v>
      </c>
      <c r="D35" s="32" t="str">
        <f t="shared" si="4"/>
        <v xml:space="preserve"> </v>
      </c>
      <c r="E35" s="32" t="str">
        <f t="shared" si="0"/>
        <v xml:space="preserve"> </v>
      </c>
      <c r="F35" s="33" t="str">
        <f t="shared" si="1"/>
        <v xml:space="preserve"> </v>
      </c>
      <c r="G35" s="30"/>
      <c r="H35" s="30"/>
      <c r="I35" s="30"/>
      <c r="J35" s="30"/>
    </row>
    <row r="36" spans="1:11" s="8" customFormat="1" x14ac:dyDescent="0.25">
      <c r="A36" s="3"/>
      <c r="B36" s="31" t="str">
        <f t="shared" si="2"/>
        <v xml:space="preserve"> </v>
      </c>
      <c r="C36" s="32" t="str">
        <f t="shared" si="3"/>
        <v xml:space="preserve"> </v>
      </c>
      <c r="D36" s="32" t="str">
        <f t="shared" si="4"/>
        <v xml:space="preserve"> </v>
      </c>
      <c r="E36" s="32" t="str">
        <f t="shared" si="0"/>
        <v xml:space="preserve"> </v>
      </c>
      <c r="F36" s="33" t="str">
        <f t="shared" si="1"/>
        <v xml:space="preserve"> </v>
      </c>
      <c r="G36" s="30"/>
      <c r="H36" s="30"/>
      <c r="I36" s="30"/>
      <c r="J36" s="30"/>
    </row>
    <row r="37" spans="1:11" s="8" customFormat="1" x14ac:dyDescent="0.25">
      <c r="A37" s="3"/>
      <c r="B37" s="31" t="str">
        <f t="shared" si="2"/>
        <v xml:space="preserve"> </v>
      </c>
      <c r="C37" s="32" t="str">
        <f t="shared" si="3"/>
        <v xml:space="preserve"> </v>
      </c>
      <c r="D37" s="32" t="str">
        <f t="shared" si="4"/>
        <v xml:space="preserve"> </v>
      </c>
      <c r="E37" s="32" t="str">
        <f t="shared" si="0"/>
        <v xml:space="preserve"> </v>
      </c>
      <c r="F37" s="33" t="str">
        <f t="shared" si="1"/>
        <v xml:space="preserve"> </v>
      </c>
      <c r="G37" s="30"/>
      <c r="H37" s="30"/>
      <c r="I37" s="30"/>
      <c r="J37" s="30"/>
    </row>
    <row r="38" spans="1:11" s="8" customFormat="1" x14ac:dyDescent="0.25">
      <c r="A38" s="3"/>
      <c r="B38" s="31" t="str">
        <f t="shared" si="2"/>
        <v xml:space="preserve"> </v>
      </c>
      <c r="C38" s="32" t="str">
        <f t="shared" si="3"/>
        <v xml:space="preserve"> </v>
      </c>
      <c r="D38" s="32" t="str">
        <f t="shared" si="4"/>
        <v xml:space="preserve"> </v>
      </c>
      <c r="E38" s="32" t="str">
        <f t="shared" si="0"/>
        <v xml:space="preserve"> </v>
      </c>
      <c r="F38" s="33" t="str">
        <f t="shared" si="1"/>
        <v xml:space="preserve"> </v>
      </c>
      <c r="G38" s="30"/>
      <c r="H38" s="30"/>
      <c r="I38" s="30"/>
      <c r="J38" s="30"/>
    </row>
    <row r="39" spans="1:11" s="8" customFormat="1" x14ac:dyDescent="0.25">
      <c r="A39" s="3"/>
      <c r="B39" s="31" t="str">
        <f t="shared" si="2"/>
        <v xml:space="preserve"> </v>
      </c>
      <c r="C39" s="32" t="str">
        <f t="shared" si="3"/>
        <v xml:space="preserve"> </v>
      </c>
      <c r="D39" s="32" t="str">
        <f t="shared" si="4"/>
        <v xml:space="preserve"> </v>
      </c>
      <c r="E39" s="32" t="str">
        <f t="shared" si="0"/>
        <v xml:space="preserve"> </v>
      </c>
      <c r="F39" s="33" t="str">
        <f t="shared" si="1"/>
        <v xml:space="preserve"> </v>
      </c>
      <c r="G39" s="30"/>
      <c r="H39" s="30"/>
      <c r="I39" s="30"/>
      <c r="J39" s="30"/>
    </row>
    <row r="40" spans="1:11" s="8" customFormat="1" x14ac:dyDescent="0.25">
      <c r="A40" s="3"/>
      <c r="B40" s="31" t="str">
        <f t="shared" si="2"/>
        <v xml:space="preserve"> </v>
      </c>
      <c r="C40" s="32" t="str">
        <f t="shared" si="3"/>
        <v xml:space="preserve"> </v>
      </c>
      <c r="D40" s="32" t="str">
        <f t="shared" si="4"/>
        <v xml:space="preserve"> </v>
      </c>
      <c r="E40" s="32" t="str">
        <f t="shared" si="0"/>
        <v xml:space="preserve"> </v>
      </c>
      <c r="F40" s="33" t="str">
        <f t="shared" si="1"/>
        <v xml:space="preserve"> </v>
      </c>
      <c r="G40" s="30"/>
      <c r="H40" s="30"/>
      <c r="I40" s="30"/>
      <c r="J40" s="30"/>
    </row>
    <row r="41" spans="1:11" s="8" customFormat="1" x14ac:dyDescent="0.25">
      <c r="A41" s="3"/>
      <c r="B41" s="31" t="str">
        <f t="shared" si="2"/>
        <v xml:space="preserve"> </v>
      </c>
      <c r="C41" s="32" t="str">
        <f t="shared" si="3"/>
        <v xml:space="preserve"> </v>
      </c>
      <c r="D41" s="32" t="str">
        <f t="shared" si="4"/>
        <v xml:space="preserve"> </v>
      </c>
      <c r="E41" s="32" t="str">
        <f t="shared" si="0"/>
        <v xml:space="preserve"> </v>
      </c>
      <c r="F41" s="33" t="str">
        <f t="shared" si="1"/>
        <v xml:space="preserve"> </v>
      </c>
      <c r="G41" s="30"/>
      <c r="H41" s="30"/>
      <c r="I41" s="30"/>
      <c r="J41" s="30"/>
    </row>
    <row r="42" spans="1:11" s="8" customFormat="1" x14ac:dyDescent="0.25">
      <c r="A42" s="3"/>
      <c r="B42" s="31" t="str">
        <f t="shared" si="2"/>
        <v xml:space="preserve"> </v>
      </c>
      <c r="C42" s="32" t="str">
        <f t="shared" si="3"/>
        <v xml:space="preserve"> </v>
      </c>
      <c r="D42" s="32" t="str">
        <f t="shared" si="4"/>
        <v xml:space="preserve"> </v>
      </c>
      <c r="E42" s="32" t="str">
        <f t="shared" si="0"/>
        <v xml:space="preserve"> </v>
      </c>
      <c r="F42" s="33" t="str">
        <f t="shared" si="1"/>
        <v xml:space="preserve"> </v>
      </c>
      <c r="G42" s="30"/>
      <c r="H42" s="30"/>
      <c r="I42" s="30"/>
      <c r="J42" s="30"/>
    </row>
    <row r="43" spans="1:11" s="8" customFormat="1" x14ac:dyDescent="0.25">
      <c r="A43" s="3"/>
      <c r="B43" s="31" t="str">
        <f t="shared" si="2"/>
        <v xml:space="preserve"> </v>
      </c>
      <c r="C43" s="32" t="str">
        <f t="shared" si="3"/>
        <v xml:space="preserve"> </v>
      </c>
      <c r="D43" s="32" t="str">
        <f t="shared" si="4"/>
        <v xml:space="preserve"> </v>
      </c>
      <c r="E43" s="32" t="str">
        <f t="shared" si="0"/>
        <v xml:space="preserve"> </v>
      </c>
      <c r="F43" s="33" t="str">
        <f t="shared" si="1"/>
        <v xml:space="preserve"> </v>
      </c>
      <c r="G43" s="30"/>
      <c r="H43" s="30"/>
      <c r="I43" s="30"/>
      <c r="J43" s="30"/>
    </row>
    <row r="44" spans="1:11" s="8" customFormat="1" x14ac:dyDescent="0.25">
      <c r="A44" s="3"/>
      <c r="B44" s="31" t="str">
        <f t="shared" si="2"/>
        <v xml:space="preserve"> </v>
      </c>
      <c r="C44" s="32" t="str">
        <f t="shared" si="3"/>
        <v xml:space="preserve"> </v>
      </c>
      <c r="D44" s="32" t="str">
        <f t="shared" si="4"/>
        <v xml:space="preserve"> </v>
      </c>
      <c r="E44" s="32" t="str">
        <f t="shared" si="0"/>
        <v xml:space="preserve"> </v>
      </c>
      <c r="F44" s="33" t="str">
        <f t="shared" si="1"/>
        <v xml:space="preserve"> </v>
      </c>
      <c r="G44" s="30"/>
      <c r="H44" s="30"/>
      <c r="I44" s="30"/>
      <c r="J44" s="30"/>
    </row>
    <row r="45" spans="1:11" s="8" customFormat="1" x14ac:dyDescent="0.25">
      <c r="A45" s="3"/>
      <c r="B45" s="31" t="str">
        <f t="shared" si="2"/>
        <v xml:space="preserve"> </v>
      </c>
      <c r="C45" s="32" t="str">
        <f t="shared" si="3"/>
        <v xml:space="preserve"> </v>
      </c>
      <c r="D45" s="32" t="str">
        <f t="shared" si="4"/>
        <v xml:space="preserve"> </v>
      </c>
      <c r="E45" s="32" t="str">
        <f t="shared" si="0"/>
        <v xml:space="preserve"> </v>
      </c>
      <c r="F45" s="33" t="str">
        <f t="shared" si="1"/>
        <v xml:space="preserve"> </v>
      </c>
      <c r="G45" s="30"/>
      <c r="H45" s="30"/>
      <c r="I45" s="30"/>
      <c r="J45" s="30"/>
    </row>
    <row r="46" spans="1:11" s="8" customFormat="1" x14ac:dyDescent="0.25">
      <c r="A46" s="3"/>
      <c r="B46" s="37" t="str">
        <f t="shared" si="2"/>
        <v xml:space="preserve"> </v>
      </c>
      <c r="C46" s="38" t="str">
        <f t="shared" si="3"/>
        <v xml:space="preserve"> </v>
      </c>
      <c r="D46" s="38" t="str">
        <f t="shared" si="4"/>
        <v xml:space="preserve"> </v>
      </c>
      <c r="E46" s="38" t="str">
        <f t="shared" si="0"/>
        <v xml:space="preserve"> </v>
      </c>
      <c r="F46" s="39" t="str">
        <f t="shared" si="1"/>
        <v xml:space="preserve"> </v>
      </c>
      <c r="G46" s="30"/>
      <c r="H46" s="30"/>
      <c r="I46" s="30"/>
      <c r="J46" s="30"/>
    </row>
    <row r="47" spans="1:11" x14ac:dyDescent="0.25">
      <c r="D47" s="40"/>
      <c r="E47" s="41"/>
    </row>
    <row r="48" spans="1:11" x14ac:dyDescent="0.25">
      <c r="E48" s="42"/>
      <c r="F48" s="43"/>
    </row>
    <row r="49" spans="5:6" x14ac:dyDescent="0.25">
      <c r="E49" s="42"/>
      <c r="F49" s="43"/>
    </row>
    <row r="50" spans="5:6" x14ac:dyDescent="0.25">
      <c r="E50" s="42"/>
    </row>
    <row r="51" spans="5:6" ht="6" customHeight="1" x14ac:dyDescent="0.25"/>
    <row r="52" spans="5:6" x14ac:dyDescent="0.25">
      <c r="E52" s="42"/>
    </row>
  </sheetData>
  <sheetProtection password="CA70" sheet="1" formatCells="0" formatColumns="0" formatRows="0" insertColumns="0" insertRows="0" insertHyperlinks="0" deleteColumns="0" deleteRows="0" selectLockedCells="1" sort="0" autoFilter="0" pivotTables="0"/>
  <mergeCells count="2">
    <mergeCell ref="A2:G2"/>
    <mergeCell ref="A3:G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Marcial Hernandez Diaz</dc:creator>
  <cp:lastModifiedBy>Victor Marcial Hernandez Diaz</cp:lastModifiedBy>
  <cp:lastPrinted>2021-12-01T21:04:24Z</cp:lastPrinted>
  <dcterms:created xsi:type="dcterms:W3CDTF">2021-11-29T14:20:40Z</dcterms:created>
  <dcterms:modified xsi:type="dcterms:W3CDTF">2021-12-02T15:31:04Z</dcterms:modified>
</cp:coreProperties>
</file>